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"/>
    </mc:Choice>
  </mc:AlternateContent>
  <xr:revisionPtr revIDLastSave="0" documentId="13_ncr:1_{60CBDA89-277E-464D-84AF-BA4ABFA3231F}" xr6:coauthVersionLast="45" xr6:coauthVersionMax="45" xr10:uidLastSave="{00000000-0000-0000-0000-000000000000}"/>
  <bookViews>
    <workbookView xWindow="-120" yWindow="-120" windowWidth="29040" windowHeight="15840" xr2:uid="{F27BF071-724B-4F3F-9E53-7ACDD8E96B80}"/>
  </bookViews>
  <sheets>
    <sheet name="data" sheetId="3" r:id="rId1"/>
    <sheet name="Kutools_Char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3" l="1"/>
  <c r="I3" i="3"/>
  <c r="I4" i="3"/>
  <c r="I5" i="3"/>
  <c r="I6" i="3"/>
  <c r="I7" i="3"/>
  <c r="I8" i="3"/>
  <c r="I9" i="3"/>
  <c r="I10" i="3"/>
  <c r="H2" i="3"/>
  <c r="H3" i="3"/>
  <c r="H4" i="3"/>
  <c r="H5" i="3"/>
  <c r="H6" i="3"/>
  <c r="H7" i="3"/>
  <c r="H8" i="3"/>
  <c r="H9" i="3"/>
  <c r="H10" i="3"/>
  <c r="G2" i="3"/>
  <c r="G3" i="3"/>
  <c r="G4" i="3"/>
  <c r="G5" i="3"/>
  <c r="G6" i="3"/>
  <c r="G7" i="3"/>
  <c r="G8" i="3"/>
  <c r="G9" i="3"/>
  <c r="G10" i="3"/>
  <c r="F2" i="3"/>
  <c r="F3" i="3"/>
  <c r="F4" i="3"/>
  <c r="F5" i="3"/>
  <c r="F6" i="3"/>
  <c r="F7" i="3"/>
  <c r="F8" i="3"/>
  <c r="F9" i="3"/>
  <c r="F10" i="3"/>
  <c r="E2" i="3"/>
  <c r="E3" i="3"/>
  <c r="E4" i="3"/>
  <c r="E5" i="3"/>
  <c r="E6" i="3"/>
  <c r="E7" i="3"/>
  <c r="E8" i="3"/>
  <c r="E9" i="3"/>
  <c r="E10" i="3"/>
  <c r="D2" i="3"/>
  <c r="D3" i="3"/>
  <c r="D4" i="3"/>
  <c r="D5" i="3"/>
  <c r="D6" i="3"/>
  <c r="D7" i="3"/>
  <c r="D8" i="3"/>
  <c r="D9" i="3"/>
  <c r="D10" i="3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A29" i="2"/>
  <c r="B29" i="2"/>
  <c r="C29" i="2"/>
  <c r="D29" i="2"/>
  <c r="E29" i="2"/>
  <c r="A30" i="2"/>
  <c r="B30" i="2"/>
  <c r="C30" i="2"/>
  <c r="D30" i="2"/>
  <c r="E30" i="2"/>
  <c r="A31" i="2"/>
  <c r="B31" i="2"/>
  <c r="C31" i="2"/>
  <c r="D31" i="2"/>
  <c r="E31" i="2"/>
  <c r="E23" i="2"/>
  <c r="D23" i="2"/>
  <c r="C23" i="2"/>
  <c r="B23" i="2"/>
  <c r="A23" i="2"/>
  <c r="A13" i="2" l="1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E12" i="2"/>
  <c r="D12" i="2"/>
  <c r="C12" i="2"/>
  <c r="B12" i="2"/>
  <c r="A12" i="2"/>
  <c r="A2" i="2"/>
  <c r="B2" i="2"/>
  <c r="C2" i="2"/>
  <c r="D2" i="2"/>
  <c r="E2" i="2"/>
  <c r="A3" i="2"/>
  <c r="B3" i="2"/>
  <c r="C3" i="2"/>
  <c r="D3" i="2"/>
  <c r="E3" i="2"/>
  <c r="A4" i="2"/>
  <c r="B4" i="2"/>
  <c r="C4" i="2"/>
  <c r="D4" i="2"/>
  <c r="E4" i="2"/>
  <c r="A5" i="2"/>
  <c r="B5" i="2"/>
  <c r="C5" i="2"/>
  <c r="D5" i="2"/>
  <c r="E5" i="2"/>
  <c r="A6" i="2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<sst xmlns="http://schemas.openxmlformats.org/spreadsheetml/2006/main" count="21" uniqueCount="19">
  <si>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</si>
  <si>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</si>
  <si>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</si>
  <si>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</si>
  <si>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</si>
  <si>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</si>
  <si>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</si>
  <si>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</si>
  <si>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</si>
  <si>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</si>
  <si>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Note: This set of data is generated when you create a difference arrow chart, so please do not modify or delete it to avoid causing a difference arrow chart error</t>
  </si>
  <si>
    <t>Year 2019</t>
  </si>
  <si>
    <t>Year 2020</t>
  </si>
  <si>
    <t>Max Left</t>
  </si>
  <si>
    <t>Max Right</t>
  </si>
  <si>
    <t>Up Data Label</t>
  </si>
  <si>
    <t>Down Data Label</t>
  </si>
  <si>
    <t>Down Arrow</t>
  </si>
  <si>
    <t>Up Arrow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</si>
</sst>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6"/>
      <color theme="1" tint="0.34998626667073579"/>
      <name val="Arial"/>
      <family val="2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0" fillId="2" borderId="0" xfId="0" applyFill="1"/>
    <xf numFmtId="0" fontId="2" fillId="3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left"/>
    </xf>
    <xf numFmtId="0" fontId="3" fillId="2" borderId="1" xfId="2" applyFont="1" applyFill="1" applyBorder="1"/>
    <xf numFmtId="9" fontId="3" fillId="2" borderId="1" xfId="1" applyFont="1" applyFill="1" applyBorder="1"/>
    <xf numFmtId="0" fontId="3" fillId="2" borderId="1" xfId="0" applyFont="1" applyFill="1" applyBorder="1"/>
    <xf numFmtId="0" fontId="0" fillId="0" borderId="2" xfId="0" applyBorder="1"/>
    <xf numFmtId="10" fontId="0" fillId="0" borderId="2" xfId="0" applyNumberFormat="1" applyBorder="1"/>
    <xf numFmtId="0" fontId="4" fillId="2" borderId="0" xfId="0" applyFont="1" applyFill="1" applyAlignment="1"/>
  </cellXfs>
  <cellStyles count="3">
    <cellStyle name="Normal" xfId="0" builtinId="0"/>
    <cellStyle name="Normal 2" xfId="2" xr:uid="{7DE8A097-0093-4406-9327-AD2BD34A3C2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data!$B$1</c:f>
              <c:strCache>
                <c:ptCount val="1"/>
                <c:pt idx="0">
                  <c:v>Year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data!$B$2:$B$10</c:f>
              <c:numCache>
                <c:formatCode>General</c:formatCode>
                <c:ptCount val="9"/>
                <c:pt idx="0">
                  <c:v>428</c:v>
                </c:pt>
                <c:pt idx="1">
                  <c:v>258</c:v>
                </c:pt>
                <c:pt idx="2">
                  <c:v>420</c:v>
                </c:pt>
                <c:pt idx="3">
                  <c:v>450</c:v>
                </c:pt>
                <c:pt idx="4">
                  <c:v>280</c:v>
                </c:pt>
                <c:pt idx="5">
                  <c:v>300</c:v>
                </c:pt>
                <c:pt idx="6">
                  <c:v>298</c:v>
                </c:pt>
                <c:pt idx="7">
                  <c:v>505</c:v>
                </c:pt>
                <c:pt idx="8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9-48A9-A768-6CCDAF15A013}"/>
            </c:ext>
          </c:extLst>
        </c:ser>
        <c:ser>
          <c:idx val="1"/>
          <c:order val="2"/>
          <c:tx>
            <c:strRef>
              <c:f>data!$C$1</c:f>
              <c:strCache>
                <c:ptCount val="1"/>
                <c:pt idx="0">
                  <c:v>Year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data!$C$2:$C$10</c:f>
              <c:numCache>
                <c:formatCode>General</c:formatCode>
                <c:ptCount val="9"/>
                <c:pt idx="0">
                  <c:v>328</c:v>
                </c:pt>
                <c:pt idx="1">
                  <c:v>378</c:v>
                </c:pt>
                <c:pt idx="2">
                  <c:v>523</c:v>
                </c:pt>
                <c:pt idx="3">
                  <c:v>256</c:v>
                </c:pt>
                <c:pt idx="4">
                  <c:v>385</c:v>
                </c:pt>
                <c:pt idx="5">
                  <c:v>210</c:v>
                </c:pt>
                <c:pt idx="6">
                  <c:v>460</c:v>
                </c:pt>
                <c:pt idx="7">
                  <c:v>432</c:v>
                </c:pt>
                <c:pt idx="8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9-48A9-A768-6CCDAF15A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588552"/>
        <c:axId val="916588224"/>
      </c:barChart>
      <c:barChart>
        <c:barDir val="col"/>
        <c:grouping val="clustered"/>
        <c:varyColors val="0"/>
        <c:ser>
          <c:idx val="2"/>
          <c:order val="0"/>
          <c:tx>
            <c:strRef>
              <c:f>data!$D$1</c:f>
              <c:strCache>
                <c:ptCount val="1"/>
                <c:pt idx="0">
                  <c:v>Max Left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6C69715-96C3-46FC-8B52-0BC8FEFC745A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239-48A9-A768-6CCDAF15A0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58DC2F-3DBE-4340-9BD5-BD4290524EE1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239-48A9-A768-6CCDAF15A0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C2CF26C-CF27-40D8-A32A-30DDD8A95035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239-48A9-A768-6CCDAF15A0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2946E0-D378-4DD3-BD69-7B1980D0B344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239-48A9-A768-6CCDAF15A0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A2E016E-F02E-4CBA-8F30-E5E141AAE514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239-48A9-A768-6CCDAF15A0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208F77F-0483-4F91-A7BF-CBFE3678B7C9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239-48A9-A768-6CCDAF15A0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C2A1C9D-B81E-4027-B954-036D7453AE25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239-48A9-A768-6CCDAF15A0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410A7C2-056B-4E13-81DB-1510D89876C4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239-48A9-A768-6CCDAF15A0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4545A0D-312C-4433-B99C-B247D44B0659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239-48A9-A768-6CCDAF15A0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data!$F$2:$F$10</c:f>
                <c:numCache>
                  <c:formatCode>General</c:formatCode>
                  <c:ptCount val="9"/>
                  <c:pt idx="0">
                    <c:v>#N/A</c:v>
                  </c:pt>
                  <c:pt idx="1">
                    <c:v>120</c:v>
                  </c:pt>
                  <c:pt idx="2">
                    <c:v>103</c:v>
                  </c:pt>
                  <c:pt idx="3">
                    <c:v>#N/A</c:v>
                  </c:pt>
                  <c:pt idx="4">
                    <c:v>105</c:v>
                  </c:pt>
                  <c:pt idx="5">
                    <c:v>#N/A</c:v>
                  </c:pt>
                  <c:pt idx="6">
                    <c:v>162</c:v>
                  </c:pt>
                  <c:pt idx="7">
                    <c:v>#N/A</c:v>
                  </c:pt>
                  <c:pt idx="8">
                    <c:v>98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accent6">
                    <a:lumMod val="75000"/>
                  </a:schemeClr>
                </a:solidFill>
                <a:round/>
                <a:headEnd type="triangle"/>
              </a:ln>
              <a:effectLst/>
            </c:spPr>
          </c:errBars>
          <c:cat>
            <c:strRef>
              <c:f>data!$A$2:$A$10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data!$D$2:$D$10</c:f>
              <c:numCache>
                <c:formatCode>General</c:formatCode>
                <c:ptCount val="9"/>
                <c:pt idx="0">
                  <c:v>428</c:v>
                </c:pt>
                <c:pt idx="1">
                  <c:v>378</c:v>
                </c:pt>
                <c:pt idx="2">
                  <c:v>523</c:v>
                </c:pt>
                <c:pt idx="3">
                  <c:v>450</c:v>
                </c:pt>
                <c:pt idx="4">
                  <c:v>385</c:v>
                </c:pt>
                <c:pt idx="5">
                  <c:v>300</c:v>
                </c:pt>
                <c:pt idx="6">
                  <c:v>460</c:v>
                </c:pt>
                <c:pt idx="7">
                  <c:v>505</c:v>
                </c:pt>
                <c:pt idx="8">
                  <c:v>498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data!$H$2:$H$10</c15:f>
                <c15:dlblRangeCache>
                  <c:ptCount val="9"/>
                  <c:pt idx="1">
                    <c:v>+47%</c:v>
                  </c:pt>
                  <c:pt idx="2">
                    <c:v>+25%</c:v>
                  </c:pt>
                  <c:pt idx="4">
                    <c:v>+38%</c:v>
                  </c:pt>
                  <c:pt idx="6">
                    <c:v>+54%</c:v>
                  </c:pt>
                  <c:pt idx="8">
                    <c:v>+25%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F239-48A9-A768-6CCDAF15A013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Max Right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ABAD791-7B44-4EBE-92D1-50842C2B8498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239-48A9-A768-6CCDAF15A0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085A526-9537-4FA6-B4E5-F7DE603DA5EA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239-48A9-A768-6CCDAF15A0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69A48C3-C555-4008-9A5E-74A8DC2C8072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239-48A9-A768-6CCDAF15A0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0C9F569-BAF6-4D90-AC82-95278D4D1B8F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239-48A9-A768-6CCDAF15A0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0C08130-7B5E-430C-8E95-7FE24F28C86F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239-48A9-A768-6CCDAF15A0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14BA32F-E3DA-41D3-9A5B-CAC23ABEFA57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239-48A9-A768-6CCDAF15A0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D236181-52EA-4915-8D62-3303DD48D8F5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239-48A9-A768-6CCDAF15A0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FB75A0C-4F33-4ED2-9FB0-73ABADECDC13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239-48A9-A768-6CCDAF15A0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FF03006-F965-4FAB-997C-937C8A7A1DF2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239-48A9-A768-6CCDAF15A0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data!$G$2:$G$10</c:f>
                <c:numCache>
                  <c:formatCode>General</c:formatCode>
                  <c:ptCount val="9"/>
                  <c:pt idx="0">
                    <c:v>100</c:v>
                  </c:pt>
                  <c:pt idx="1">
                    <c:v>#N/A</c:v>
                  </c:pt>
                  <c:pt idx="2">
                    <c:v>#N/A</c:v>
                  </c:pt>
                  <c:pt idx="3">
                    <c:v>194</c:v>
                  </c:pt>
                  <c:pt idx="4">
                    <c:v>#N/A</c:v>
                  </c:pt>
                  <c:pt idx="5">
                    <c:v>90</c:v>
                  </c:pt>
                  <c:pt idx="6">
                    <c:v>#N/A</c:v>
                  </c:pt>
                  <c:pt idx="7">
                    <c:v>73</c:v>
                  </c:pt>
                  <c:pt idx="8">
                    <c:v>#N/A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accent2">
                    <a:lumMod val="75000"/>
                  </a:schemeClr>
                </a:solidFill>
                <a:round/>
                <a:tailEnd type="triangle"/>
              </a:ln>
              <a:effectLst/>
            </c:spPr>
          </c:errBars>
          <c:cat>
            <c:strRef>
              <c:f>data!$A$2:$A$10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data!$E$2:$E$10</c:f>
              <c:numCache>
                <c:formatCode>General</c:formatCode>
                <c:ptCount val="9"/>
                <c:pt idx="0">
                  <c:v>428</c:v>
                </c:pt>
                <c:pt idx="1">
                  <c:v>378</c:v>
                </c:pt>
                <c:pt idx="2">
                  <c:v>523</c:v>
                </c:pt>
                <c:pt idx="3">
                  <c:v>450</c:v>
                </c:pt>
                <c:pt idx="4">
                  <c:v>385</c:v>
                </c:pt>
                <c:pt idx="5">
                  <c:v>300</c:v>
                </c:pt>
                <c:pt idx="6">
                  <c:v>460</c:v>
                </c:pt>
                <c:pt idx="7">
                  <c:v>505</c:v>
                </c:pt>
                <c:pt idx="8">
                  <c:v>498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data!$I$2:$I$10</c15:f>
                <c15:dlblRangeCache>
                  <c:ptCount val="9"/>
                  <c:pt idx="0">
                    <c:v>-23%</c:v>
                  </c:pt>
                  <c:pt idx="3">
                    <c:v>-43%</c:v>
                  </c:pt>
                  <c:pt idx="5">
                    <c:v>-30%</c:v>
                  </c:pt>
                  <c:pt idx="7">
                    <c:v>-14%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F239-48A9-A768-6CCDAF15A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614464"/>
        <c:axId val="916599048"/>
      </c:barChart>
      <c:catAx>
        <c:axId val="91658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16588224"/>
        <c:crosses val="autoZero"/>
        <c:auto val="1"/>
        <c:lblAlgn val="ctr"/>
        <c:lblOffset val="100"/>
        <c:noMultiLvlLbl val="0"/>
      </c:catAx>
      <c:valAx>
        <c:axId val="91658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16588552"/>
        <c:crosses val="autoZero"/>
        <c:crossBetween val="between"/>
      </c:valAx>
      <c:valAx>
        <c:axId val="9165990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16614464"/>
        <c:crosses val="max"/>
        <c:crossBetween val="between"/>
      </c:valAx>
      <c:catAx>
        <c:axId val="91661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6599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209548</xdr:colOff>
      <xdr:row>1</xdr:row>
      <xdr:rowOff>133349</xdr:rowOff>
    </xdr:from>
    <xdr:to>
      <xdr:col>17</xdr:col>
      <xdr:colOff>371475</xdr:colOff>
      <xdr:row>16</xdr:row>
      <xdr:rowOff>76199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ABA97C-AE31-44B5-8610-E835FC1EFC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11</xdr:row>
      <xdr:rowOff>19051</xdr:rowOff>
    </xdr:from>
    <xdr:to>
      <xdr:col>2</xdr:col>
      <xdr:colOff>371475</xdr:colOff>
      <xdr:row>12</xdr:row>
      <xdr:rowOff>66676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58AF9340-9AB5-46B5-8FCB-C0623B794546}"/>
            </a:ext>
          </a:extLst>
        </xdr:cNvPr>
        <xdr:cNvSpPr/>
      </xdr:nvSpPr>
      <xdr:spPr>
        <a:xfrm rot="5400000">
          <a:off x="995363" y="1700213"/>
          <a:ext cx="228600" cy="170497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219075</xdr:colOff>
      <xdr:row>11</xdr:row>
      <xdr:rowOff>47625</xdr:rowOff>
    </xdr:from>
    <xdr:to>
      <xdr:col>8</xdr:col>
      <xdr:colOff>1066800</xdr:colOff>
      <xdr:row>12</xdr:row>
      <xdr:rowOff>95250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B8B44BA5-F4DB-4D7E-B1DD-1763A3571D3D}"/>
            </a:ext>
          </a:extLst>
        </xdr:cNvPr>
        <xdr:cNvSpPr/>
      </xdr:nvSpPr>
      <xdr:spPr>
        <a:xfrm rot="5400000">
          <a:off x="5238750" y="-104775"/>
          <a:ext cx="228600" cy="5372100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295275</xdr:colOff>
      <xdr:row>13</xdr:row>
      <xdr:rowOff>123825</xdr:rowOff>
    </xdr:from>
    <xdr:to>
      <xdr:col>2</xdr:col>
      <xdr:colOff>76200</xdr:colOff>
      <xdr:row>15</xdr:row>
      <xdr:rowOff>85725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6B484D2-38B5-4AF8-B043-4580B07A757A}"/>
            </a:ext>
          </a:extLst>
        </xdr:cNvPr>
        <xdr:cNvSpPr/>
      </xdr:nvSpPr>
      <xdr:spPr>
        <a:xfrm>
          <a:off x="295275" y="2905125"/>
          <a:ext cx="1371600" cy="323850"/>
        </a:xfrm>
        <a:prstGeom prst="rect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Original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data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238125</xdr:colOff>
      <xdr:row>13</xdr:row>
      <xdr:rowOff>114300</xdr:rowOff>
    </xdr:from>
    <xdr:to>
      <xdr:col>7</xdr:col>
      <xdr:colOff>457200</xdr:colOff>
      <xdr:row>15</xdr:row>
      <xdr:rowOff>85725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D79D92-55D1-4B23-8063-6012723CBCAE}"/>
            </a:ext>
          </a:extLst>
        </xdr:cNvPr>
        <xdr:cNvSpPr/>
      </xdr:nvSpPr>
      <xdr:spPr>
        <a:xfrm>
          <a:off x="4305300" y="2895600"/>
          <a:ext cx="1971675" cy="333375"/>
        </a:xfrm>
        <a:prstGeom prst="rect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Helper column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data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2F614-5EE7-487E-876D-48BABBEC22D2}">
  <sheetPr codeName="Sheet1"/>
  <dimension ref="A1:L10"/>
  <sheetViews>
    <sheetView tabSelected="1" workbookViewId="0">
      <selection activeCell="T7" sqref="T7"/>
    </sheetView>
  </sheetViews>
  <sheetFormatPr defaultColWidth="9.125" defaultRowHeight="14.25" x14ac:dyDescent="0.2"/>
  <cols>
    <col min="1" max="1" width="9.625" style="1" customWidth="1"/>
    <col min="2" max="3" width="11.25" style="1" customWidth="1"/>
    <col min="4" max="4" width="9.875" style="1" customWidth="1"/>
    <col min="5" max="5" width="11.375" style="1" customWidth="1"/>
    <col min="6" max="6" width="10" style="1" customWidth="1"/>
    <col min="7" max="7" width="13" style="1" customWidth="1"/>
    <col min="8" max="8" width="15.125" style="1" customWidth="1"/>
    <col min="9" max="9" width="18.375" style="1" customWidth="1"/>
    <col min="10" max="16384" width="9.125" style="1"/>
  </cols>
  <sheetData>
    <row r="1" spans="1:12" ht="21" customHeight="1" x14ac:dyDescent="0.3">
      <c r="A1" s="2" t="s">
        <v>0</v>
      </c>
      <c r="B1" s="2" t="s">
        <v>11</v>
      </c>
      <c r="C1" s="2" t="s">
        <v>12</v>
      </c>
      <c r="D1" s="3" t="s">
        <v>13</v>
      </c>
      <c r="E1" s="3" t="s">
        <v>14</v>
      </c>
      <c r="F1" s="3" t="s">
        <v>18</v>
      </c>
      <c r="G1" s="3" t="s">
        <v>17</v>
      </c>
      <c r="H1" s="3" t="s">
        <v>15</v>
      </c>
      <c r="I1" s="3" t="s">
        <v>16</v>
      </c>
      <c r="J1" s="9"/>
      <c r="K1" s="9"/>
      <c r="L1" s="9"/>
    </row>
    <row r="2" spans="1:12" ht="17.25" customHeight="1" x14ac:dyDescent="0.2">
      <c r="A2" s="4" t="s">
        <v>1</v>
      </c>
      <c r="B2" s="4">
        <v>428</v>
      </c>
      <c r="C2" s="4">
        <v>328</v>
      </c>
      <c r="D2" s="4">
        <f>MAX(B2:C2)</f>
        <v>428</v>
      </c>
      <c r="E2" s="4">
        <f>D2</f>
        <v>428</v>
      </c>
      <c r="F2" s="4" t="e">
        <f>IF(C2&gt;B2,C2-B2,NA())</f>
        <v>#N/A</v>
      </c>
      <c r="G2" s="4">
        <f>IF(C2&lt;B2,B2-C2,NA())</f>
        <v>100</v>
      </c>
      <c r="H2" s="4" t="str">
        <f>IF(ISERROR(F2),"","+" &amp; TEXT(F2/B2,"0%"))</f>
        <v/>
      </c>
      <c r="I2" s="5" t="str">
        <f>IF(ISERROR(G2),"","-"&amp;TEXT(G2/B2,"0%"))</f>
        <v>-23%</v>
      </c>
    </row>
    <row r="3" spans="1:12" ht="17.25" customHeight="1" x14ac:dyDescent="0.2">
      <c r="A3" s="6" t="s">
        <v>2</v>
      </c>
      <c r="B3" s="6">
        <v>258</v>
      </c>
      <c r="C3" s="6">
        <v>378</v>
      </c>
      <c r="D3" s="4">
        <f t="shared" ref="D3:D10" si="0">MAX(B3:C3)</f>
        <v>378</v>
      </c>
      <c r="E3" s="4">
        <f t="shared" ref="E3:E10" si="1">D3</f>
        <v>378</v>
      </c>
      <c r="F3" s="4">
        <f t="shared" ref="F3:F10" si="2">IF(C3&gt;B3,C3-B3,NA())</f>
        <v>120</v>
      </c>
      <c r="G3" s="4" t="e">
        <f t="shared" ref="G3:G10" si="3">IF(C3&lt;B3,B3-C3,NA())</f>
        <v>#N/A</v>
      </c>
      <c r="H3" s="4" t="str">
        <f t="shared" ref="H3:H10" si="4">IF(ISERROR(F3),"","+" &amp; TEXT(F3/B3,"0%"))</f>
        <v>+47%</v>
      </c>
      <c r="I3" s="5" t="str">
        <f t="shared" ref="I3:I10" si="5">IF(ISERROR(G3),"","-"&amp;TEXT(G3/B3,"0%"))</f>
        <v/>
      </c>
    </row>
    <row r="4" spans="1:12" ht="17.25" customHeight="1" x14ac:dyDescent="0.2">
      <c r="A4" s="4" t="s">
        <v>3</v>
      </c>
      <c r="B4" s="4">
        <v>420</v>
      </c>
      <c r="C4" s="4">
        <v>523</v>
      </c>
      <c r="D4" s="4">
        <f t="shared" si="0"/>
        <v>523</v>
      </c>
      <c r="E4" s="4">
        <f t="shared" si="1"/>
        <v>523</v>
      </c>
      <c r="F4" s="4">
        <f t="shared" si="2"/>
        <v>103</v>
      </c>
      <c r="G4" s="4" t="e">
        <f t="shared" si="3"/>
        <v>#N/A</v>
      </c>
      <c r="H4" s="4" t="str">
        <f t="shared" si="4"/>
        <v>+25%</v>
      </c>
      <c r="I4" s="5" t="str">
        <f t="shared" si="5"/>
        <v/>
      </c>
    </row>
    <row r="5" spans="1:12" ht="17.25" customHeight="1" x14ac:dyDescent="0.2">
      <c r="A5" s="6" t="s">
        <v>4</v>
      </c>
      <c r="B5" s="6">
        <v>450</v>
      </c>
      <c r="C5" s="6">
        <v>256</v>
      </c>
      <c r="D5" s="4">
        <f t="shared" si="0"/>
        <v>450</v>
      </c>
      <c r="E5" s="4">
        <f t="shared" si="1"/>
        <v>450</v>
      </c>
      <c r="F5" s="4" t="e">
        <f t="shared" si="2"/>
        <v>#N/A</v>
      </c>
      <c r="G5" s="4">
        <f t="shared" si="3"/>
        <v>194</v>
      </c>
      <c r="H5" s="4" t="str">
        <f t="shared" si="4"/>
        <v/>
      </c>
      <c r="I5" s="5" t="str">
        <f t="shared" si="5"/>
        <v>-43%</v>
      </c>
    </row>
    <row r="6" spans="1:12" ht="17.25" customHeight="1" x14ac:dyDescent="0.2">
      <c r="A6" s="4" t="s">
        <v>5</v>
      </c>
      <c r="B6" s="6">
        <v>280</v>
      </c>
      <c r="C6" s="6">
        <v>385</v>
      </c>
      <c r="D6" s="4">
        <f t="shared" si="0"/>
        <v>385</v>
      </c>
      <c r="E6" s="4">
        <f t="shared" si="1"/>
        <v>385</v>
      </c>
      <c r="F6" s="4">
        <f t="shared" si="2"/>
        <v>105</v>
      </c>
      <c r="G6" s="4" t="e">
        <f t="shared" si="3"/>
        <v>#N/A</v>
      </c>
      <c r="H6" s="4" t="str">
        <f t="shared" si="4"/>
        <v>+38%</v>
      </c>
      <c r="I6" s="5" t="str">
        <f t="shared" si="5"/>
        <v/>
      </c>
    </row>
    <row r="7" spans="1:12" ht="17.25" customHeight="1" x14ac:dyDescent="0.2">
      <c r="A7" s="6" t="s">
        <v>6</v>
      </c>
      <c r="B7" s="4">
        <v>300</v>
      </c>
      <c r="C7" s="4">
        <v>210</v>
      </c>
      <c r="D7" s="4">
        <f t="shared" si="0"/>
        <v>300</v>
      </c>
      <c r="E7" s="4">
        <f t="shared" si="1"/>
        <v>300</v>
      </c>
      <c r="F7" s="4" t="e">
        <f t="shared" si="2"/>
        <v>#N/A</v>
      </c>
      <c r="G7" s="4">
        <f t="shared" si="3"/>
        <v>90</v>
      </c>
      <c r="H7" s="4" t="str">
        <f t="shared" si="4"/>
        <v/>
      </c>
      <c r="I7" s="5" t="str">
        <f t="shared" si="5"/>
        <v>-30%</v>
      </c>
    </row>
    <row r="8" spans="1:12" ht="17.25" customHeight="1" x14ac:dyDescent="0.2">
      <c r="A8" s="4" t="s">
        <v>7</v>
      </c>
      <c r="B8" s="4">
        <v>298</v>
      </c>
      <c r="C8" s="4">
        <v>460</v>
      </c>
      <c r="D8" s="4">
        <f t="shared" si="0"/>
        <v>460</v>
      </c>
      <c r="E8" s="4">
        <f t="shared" si="1"/>
        <v>460</v>
      </c>
      <c r="F8" s="4">
        <f t="shared" si="2"/>
        <v>162</v>
      </c>
      <c r="G8" s="4" t="e">
        <f t="shared" si="3"/>
        <v>#N/A</v>
      </c>
      <c r="H8" s="4" t="str">
        <f t="shared" si="4"/>
        <v>+54%</v>
      </c>
      <c r="I8" s="5" t="str">
        <f t="shared" si="5"/>
        <v/>
      </c>
    </row>
    <row r="9" spans="1:12" ht="17.25" customHeight="1" x14ac:dyDescent="0.2">
      <c r="A9" s="6" t="s">
        <v>8</v>
      </c>
      <c r="B9" s="6">
        <v>505</v>
      </c>
      <c r="C9" s="6">
        <v>432</v>
      </c>
      <c r="D9" s="4">
        <f t="shared" si="0"/>
        <v>505</v>
      </c>
      <c r="E9" s="4">
        <f t="shared" si="1"/>
        <v>505</v>
      </c>
      <c r="F9" s="4" t="e">
        <f t="shared" si="2"/>
        <v>#N/A</v>
      </c>
      <c r="G9" s="4">
        <f t="shared" si="3"/>
        <v>73</v>
      </c>
      <c r="H9" s="4" t="str">
        <f t="shared" si="4"/>
        <v/>
      </c>
      <c r="I9" s="5" t="str">
        <f t="shared" si="5"/>
        <v>-14%</v>
      </c>
    </row>
    <row r="10" spans="1:12" ht="17.25" customHeight="1" x14ac:dyDescent="0.2">
      <c r="A10" s="4" t="s">
        <v>9</v>
      </c>
      <c r="B10" s="4">
        <v>400</v>
      </c>
      <c r="C10" s="4">
        <v>498</v>
      </c>
      <c r="D10" s="4">
        <f t="shared" si="0"/>
        <v>498</v>
      </c>
      <c r="E10" s="4">
        <f t="shared" si="1"/>
        <v>498</v>
      </c>
      <c r="F10" s="4">
        <f t="shared" si="2"/>
        <v>98</v>
      </c>
      <c r="G10" s="4" t="e">
        <f t="shared" si="3"/>
        <v>#N/A</v>
      </c>
      <c r="H10" s="4" t="str">
        <f t="shared" si="4"/>
        <v>+25%</v>
      </c>
      <c r="I10" s="5" t="str">
        <f t="shared" si="5"/>
        <v/>
      </c>
    </row>
  </sheetData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AFA41-FD5C-4DE3-9EEC-1249CDB4EBDF}">
  <sheetPr codeName="Sheet6"/>
  <dimension ref="A1:E32"/>
  <sheetViews>
    <sheetView workbookViewId="0"/>
  </sheetViews>
  <sheetFormatPr defaultRowHeight="14.25" x14ac:dyDescent="0.2"/>
  <sheetData>
    <row r="1" spans="1:5" x14ac:dyDescent="0.2">
      <c r="A1" s="7" t="e">
        <f>IF(#REF!&gt;#REF!,#REF!,#REF!)</f>
        <v>#REF!</v>
      </c>
      <c r="B1" s="7" t="e">
        <f>IF(#REF!&gt;#REF!,0.34,-0.34)</f>
        <v>#REF!</v>
      </c>
      <c r="C1" s="7" t="e">
        <f>IF(#REF!&gt;#REF!,#REF!-#REF!,NA())</f>
        <v>#REF!</v>
      </c>
      <c r="D1" s="7" t="e">
        <f>IF(#REF!&gt;#REF!,#REF!-#REF!,NA())</f>
        <v>#REF!</v>
      </c>
      <c r="E1" s="8" t="e">
        <f>IF(#REF!=0,"",(#REF!-#REF!)/#REF!)</f>
        <v>#REF!</v>
      </c>
    </row>
    <row r="2" spans="1:5" x14ac:dyDescent="0.2">
      <c r="A2" s="7" t="e">
        <f>IF(#REF!&gt;#REF!,#REF!,#REF!)</f>
        <v>#REF!</v>
      </c>
      <c r="B2" s="7" t="e">
        <f>IF(#REF!&gt;#REF!,0.34,-0.34)</f>
        <v>#REF!</v>
      </c>
      <c r="C2" s="7" t="e">
        <f>IF(#REF!&gt;#REF!,#REF!-#REF!,NA())</f>
        <v>#REF!</v>
      </c>
      <c r="D2" s="7" t="e">
        <f>IF(#REF!&gt;#REF!,#REF!-#REF!,NA())</f>
        <v>#REF!</v>
      </c>
      <c r="E2" s="8" t="e">
        <f>IF(#REF!=0,"",(#REF!-#REF!)/#REF!)</f>
        <v>#REF!</v>
      </c>
    </row>
    <row r="3" spans="1:5" x14ac:dyDescent="0.2">
      <c r="A3" s="7" t="e">
        <f>IF(#REF!&gt;#REF!,#REF!,#REF!)</f>
        <v>#REF!</v>
      </c>
      <c r="B3" s="7" t="e">
        <f>IF(#REF!&gt;#REF!,0.34,-0.34)</f>
        <v>#REF!</v>
      </c>
      <c r="C3" s="7" t="e">
        <f>IF(#REF!&gt;#REF!,#REF!-#REF!,NA())</f>
        <v>#REF!</v>
      </c>
      <c r="D3" s="7" t="e">
        <f>IF(#REF!&gt;#REF!,#REF!-#REF!,NA())</f>
        <v>#REF!</v>
      </c>
      <c r="E3" s="8" t="e">
        <f>IF(#REF!=0,"",(#REF!-#REF!)/#REF!)</f>
        <v>#REF!</v>
      </c>
    </row>
    <row r="4" spans="1:5" x14ac:dyDescent="0.2">
      <c r="A4" s="7" t="e">
        <f>IF(#REF!&gt;#REF!,#REF!,#REF!)</f>
        <v>#REF!</v>
      </c>
      <c r="B4" s="7" t="e">
        <f>IF(#REF!&gt;#REF!,0.34,-0.34)</f>
        <v>#REF!</v>
      </c>
      <c r="C4" s="7" t="e">
        <f>IF(#REF!&gt;#REF!,#REF!-#REF!,NA())</f>
        <v>#REF!</v>
      </c>
      <c r="D4" s="7" t="e">
        <f>IF(#REF!&gt;#REF!,#REF!-#REF!,NA())</f>
        <v>#REF!</v>
      </c>
      <c r="E4" s="8" t="e">
        <f>IF(#REF!=0,"",(#REF!-#REF!)/#REF!)</f>
        <v>#REF!</v>
      </c>
    </row>
    <row r="5" spans="1:5" x14ac:dyDescent="0.2">
      <c r="A5" s="7" t="e">
        <f>IF(#REF!&gt;#REF!,#REF!,#REF!)</f>
        <v>#REF!</v>
      </c>
      <c r="B5" s="7" t="e">
        <f>IF(#REF!&gt;#REF!,0.34,-0.34)</f>
        <v>#REF!</v>
      </c>
      <c r="C5" s="7" t="e">
        <f>IF(#REF!&gt;#REF!,#REF!-#REF!,NA())</f>
        <v>#REF!</v>
      </c>
      <c r="D5" s="7" t="e">
        <f>IF(#REF!&gt;#REF!,#REF!-#REF!,NA())</f>
        <v>#REF!</v>
      </c>
      <c r="E5" s="8" t="e">
        <f>IF(#REF!=0,"",(#REF!-#REF!)/#REF!)</f>
        <v>#REF!</v>
      </c>
    </row>
    <row r="6" spans="1:5" x14ac:dyDescent="0.2">
      <c r="A6" s="7" t="e">
        <f>IF(#REF!&gt;#REF!,#REF!,#REF!)</f>
        <v>#REF!</v>
      </c>
      <c r="B6" s="7" t="e">
        <f>IF(#REF!&gt;#REF!,0.34,-0.34)</f>
        <v>#REF!</v>
      </c>
      <c r="C6" s="7" t="e">
        <f>IF(#REF!&gt;#REF!,#REF!-#REF!,NA())</f>
        <v>#REF!</v>
      </c>
      <c r="D6" s="7" t="e">
        <f>IF(#REF!&gt;#REF!,#REF!-#REF!,NA())</f>
        <v>#REF!</v>
      </c>
      <c r="E6" s="8" t="e">
        <f>IF(#REF!=0,"",(#REF!-#REF!)/#REF!)</f>
        <v>#REF!</v>
      </c>
    </row>
    <row r="7" spans="1:5" x14ac:dyDescent="0.2">
      <c r="A7" s="7" t="e">
        <f>IF(#REF!&gt;#REF!,#REF!,#REF!)</f>
        <v>#REF!</v>
      </c>
      <c r="B7" s="7" t="e">
        <f>IF(#REF!&gt;#REF!,0.34,-0.34)</f>
        <v>#REF!</v>
      </c>
      <c r="C7" s="7" t="e">
        <f>IF(#REF!&gt;#REF!,#REF!-#REF!,NA())</f>
        <v>#REF!</v>
      </c>
      <c r="D7" s="7" t="e">
        <f>IF(#REF!&gt;#REF!,#REF!-#REF!,NA())</f>
        <v>#REF!</v>
      </c>
      <c r="E7" s="8" t="e">
        <f>IF(#REF!=0,"",(#REF!-#REF!)/#REF!)</f>
        <v>#REF!</v>
      </c>
    </row>
    <row r="8" spans="1:5" x14ac:dyDescent="0.2">
      <c r="A8" s="7" t="e">
        <f>IF(#REF!&gt;#REF!,#REF!,#REF!)</f>
        <v>#REF!</v>
      </c>
      <c r="B8" s="7" t="e">
        <f>IF(#REF!&gt;#REF!,0.34,-0.34)</f>
        <v>#REF!</v>
      </c>
      <c r="C8" s="7" t="e">
        <f>IF(#REF!&gt;#REF!,#REF!-#REF!,NA())</f>
        <v>#REF!</v>
      </c>
      <c r="D8" s="7" t="e">
        <f>IF(#REF!&gt;#REF!,#REF!-#REF!,NA())</f>
        <v>#REF!</v>
      </c>
      <c r="E8" s="8" t="e">
        <f>IF(#REF!=0,"",(#REF!-#REF!)/#REF!)</f>
        <v>#REF!</v>
      </c>
    </row>
    <row r="9" spans="1:5" x14ac:dyDescent="0.2">
      <c r="A9" s="7" t="e">
        <f>IF(#REF!&gt;#REF!,#REF!,#REF!)</f>
        <v>#REF!</v>
      </c>
      <c r="B9" s="7" t="e">
        <f>IF(#REF!&gt;#REF!,0.34,-0.34)</f>
        <v>#REF!</v>
      </c>
      <c r="C9" s="7" t="e">
        <f>IF(#REF!&gt;#REF!,#REF!-#REF!,NA())</f>
        <v>#REF!</v>
      </c>
      <c r="D9" s="7" t="e">
        <f>IF(#REF!&gt;#REF!,#REF!-#REF!,NA())</f>
        <v>#REF!</v>
      </c>
      <c r="E9" s="8" t="e">
        <f>IF(#REF!=0,"",(#REF!-#REF!)/#REF!)</f>
        <v>#REF!</v>
      </c>
    </row>
    <row r="10" spans="1:5" x14ac:dyDescent="0.2">
      <c r="A10" t="s">
        <v>10</v>
      </c>
    </row>
    <row r="12" spans="1:5" x14ac:dyDescent="0.2">
      <c r="A12" s="7" t="e">
        <f>IF(#REF!&gt;#REF!,#REF!,#REF!)</f>
        <v>#REF!</v>
      </c>
      <c r="B12" s="7" t="e">
        <f>IF(#REF!&gt;#REF!,0.34,-0.34)</f>
        <v>#REF!</v>
      </c>
      <c r="C12" s="7" t="e">
        <f>IF(#REF!&gt;#REF!,#REF!-#REF!,NA())</f>
        <v>#REF!</v>
      </c>
      <c r="D12" s="7" t="e">
        <f>IF(#REF!&gt;#REF!,#REF!-#REF!,NA())</f>
        <v>#REF!</v>
      </c>
      <c r="E12" s="8" t="e">
        <f>IF(#REF!=0,"",(#REF!-#REF!)/#REF!)</f>
        <v>#REF!</v>
      </c>
    </row>
    <row r="13" spans="1:5" x14ac:dyDescent="0.2">
      <c r="A13" s="7" t="e">
        <f>IF(#REF!&gt;#REF!,#REF!,#REF!)</f>
        <v>#REF!</v>
      </c>
      <c r="B13" s="7" t="e">
        <f>IF(#REF!&gt;#REF!,0.34,-0.34)</f>
        <v>#REF!</v>
      </c>
      <c r="C13" s="7" t="e">
        <f>IF(#REF!&gt;#REF!,#REF!-#REF!,NA())</f>
        <v>#REF!</v>
      </c>
      <c r="D13" s="7" t="e">
        <f>IF(#REF!&gt;#REF!,#REF!-#REF!,NA())</f>
        <v>#REF!</v>
      </c>
      <c r="E13" s="8" t="e">
        <f>IF(#REF!=0,"",(#REF!-#REF!)/#REF!)</f>
        <v>#REF!</v>
      </c>
    </row>
    <row r="14" spans="1:5" x14ac:dyDescent="0.2">
      <c r="A14" s="7" t="e">
        <f>IF(#REF!&gt;#REF!,#REF!,#REF!)</f>
        <v>#REF!</v>
      </c>
      <c r="B14" s="7" t="e">
        <f>IF(#REF!&gt;#REF!,0.34,-0.34)</f>
        <v>#REF!</v>
      </c>
      <c r="C14" s="7" t="e">
        <f>IF(#REF!&gt;#REF!,#REF!-#REF!,NA())</f>
        <v>#REF!</v>
      </c>
      <c r="D14" s="7" t="e">
        <f>IF(#REF!&gt;#REF!,#REF!-#REF!,NA())</f>
        <v>#REF!</v>
      </c>
      <c r="E14" s="8" t="e">
        <f>IF(#REF!=0,"",(#REF!-#REF!)/#REF!)</f>
        <v>#REF!</v>
      </c>
    </row>
    <row r="15" spans="1:5" x14ac:dyDescent="0.2">
      <c r="A15" s="7" t="e">
        <f>IF(#REF!&gt;#REF!,#REF!,#REF!)</f>
        <v>#REF!</v>
      </c>
      <c r="B15" s="7" t="e">
        <f>IF(#REF!&gt;#REF!,0.34,-0.34)</f>
        <v>#REF!</v>
      </c>
      <c r="C15" s="7" t="e">
        <f>IF(#REF!&gt;#REF!,#REF!-#REF!,NA())</f>
        <v>#REF!</v>
      </c>
      <c r="D15" s="7" t="e">
        <f>IF(#REF!&gt;#REF!,#REF!-#REF!,NA())</f>
        <v>#REF!</v>
      </c>
      <c r="E15" s="8" t="e">
        <f>IF(#REF!=0,"",(#REF!-#REF!)/#REF!)</f>
        <v>#REF!</v>
      </c>
    </row>
    <row r="16" spans="1:5" x14ac:dyDescent="0.2">
      <c r="A16" s="7" t="e">
        <f>IF(#REF!&gt;#REF!,#REF!,#REF!)</f>
        <v>#REF!</v>
      </c>
      <c r="B16" s="7" t="e">
        <f>IF(#REF!&gt;#REF!,0.34,-0.34)</f>
        <v>#REF!</v>
      </c>
      <c r="C16" s="7" t="e">
        <f>IF(#REF!&gt;#REF!,#REF!-#REF!,NA())</f>
        <v>#REF!</v>
      </c>
      <c r="D16" s="7" t="e">
        <f>IF(#REF!&gt;#REF!,#REF!-#REF!,NA())</f>
        <v>#REF!</v>
      </c>
      <c r="E16" s="8" t="e">
        <f>IF(#REF!=0,"",(#REF!-#REF!)/#REF!)</f>
        <v>#REF!</v>
      </c>
    </row>
    <row r="17" spans="1:5" x14ac:dyDescent="0.2">
      <c r="A17" s="7" t="e">
        <f>IF(#REF!&gt;#REF!,#REF!,#REF!)</f>
        <v>#REF!</v>
      </c>
      <c r="B17" s="7" t="e">
        <f>IF(#REF!&gt;#REF!,0.34,-0.34)</f>
        <v>#REF!</v>
      </c>
      <c r="C17" s="7" t="e">
        <f>IF(#REF!&gt;#REF!,#REF!-#REF!,NA())</f>
        <v>#REF!</v>
      </c>
      <c r="D17" s="7" t="e">
        <f>IF(#REF!&gt;#REF!,#REF!-#REF!,NA())</f>
        <v>#REF!</v>
      </c>
      <c r="E17" s="8" t="e">
        <f>IF(#REF!=0,"",(#REF!-#REF!)/#REF!)</f>
        <v>#REF!</v>
      </c>
    </row>
    <row r="18" spans="1:5" x14ac:dyDescent="0.2">
      <c r="A18" s="7" t="e">
        <f>IF(#REF!&gt;#REF!,#REF!,#REF!)</f>
        <v>#REF!</v>
      </c>
      <c r="B18" s="7" t="e">
        <f>IF(#REF!&gt;#REF!,0.34,-0.34)</f>
        <v>#REF!</v>
      </c>
      <c r="C18" s="7" t="e">
        <f>IF(#REF!&gt;#REF!,#REF!-#REF!,NA())</f>
        <v>#REF!</v>
      </c>
      <c r="D18" s="7" t="e">
        <f>IF(#REF!&gt;#REF!,#REF!-#REF!,NA())</f>
        <v>#REF!</v>
      </c>
      <c r="E18" s="8" t="e">
        <f>IF(#REF!=0,"",(#REF!-#REF!)/#REF!)</f>
        <v>#REF!</v>
      </c>
    </row>
    <row r="19" spans="1:5" x14ac:dyDescent="0.2">
      <c r="A19" s="7" t="e">
        <f>IF(#REF!&gt;#REF!,#REF!,#REF!)</f>
        <v>#REF!</v>
      </c>
      <c r="B19" s="7" t="e">
        <f>IF(#REF!&gt;#REF!,0.34,-0.34)</f>
        <v>#REF!</v>
      </c>
      <c r="C19" s="7" t="e">
        <f>IF(#REF!&gt;#REF!,#REF!-#REF!,NA())</f>
        <v>#REF!</v>
      </c>
      <c r="D19" s="7" t="e">
        <f>IF(#REF!&gt;#REF!,#REF!-#REF!,NA())</f>
        <v>#REF!</v>
      </c>
      <c r="E19" s="8" t="e">
        <f>IF(#REF!=0,"",(#REF!-#REF!)/#REF!)</f>
        <v>#REF!</v>
      </c>
    </row>
    <row r="20" spans="1:5" x14ac:dyDescent="0.2">
      <c r="A20" s="7" t="e">
        <f>IF(#REF!&gt;#REF!,#REF!,#REF!)</f>
        <v>#REF!</v>
      </c>
      <c r="B20" s="7" t="e">
        <f>IF(#REF!&gt;#REF!,0.34,-0.34)</f>
        <v>#REF!</v>
      </c>
      <c r="C20" s="7" t="e">
        <f>IF(#REF!&gt;#REF!,#REF!-#REF!,NA())</f>
        <v>#REF!</v>
      </c>
      <c r="D20" s="7" t="e">
        <f>IF(#REF!&gt;#REF!,#REF!-#REF!,NA())</f>
        <v>#REF!</v>
      </c>
      <c r="E20" s="8" t="e">
        <f>IF(#REF!=0,"",(#REF!-#REF!)/#REF!)</f>
        <v>#REF!</v>
      </c>
    </row>
    <row r="21" spans="1:5" x14ac:dyDescent="0.2">
      <c r="A21" t="s">
        <v>10</v>
      </c>
    </row>
    <row r="23" spans="1:5" x14ac:dyDescent="0.2">
      <c r="A23" s="7">
        <f>IF(data!B2&gt;data!C2,data!B2,data!C2)</f>
        <v>428</v>
      </c>
      <c r="B23" s="7">
        <f>IF(data!B2&gt;data!C2,0.34,-0.34)</f>
        <v>0.34</v>
      </c>
      <c r="C23" s="7">
        <f>IF(data!B2&gt;data!C2,data!B2-data!C2,NA())</f>
        <v>100</v>
      </c>
      <c r="D23" s="7" t="e">
        <f>IF(data!C2&gt;data!B2,data!B2-data!C2,NA())</f>
        <v>#N/A</v>
      </c>
      <c r="E23" s="8">
        <f>IF(data!C2=0,"",(data!B2-data!C2)/data!C2)</f>
        <v>0.3048780487804878</v>
      </c>
    </row>
    <row r="24" spans="1:5" x14ac:dyDescent="0.2">
      <c r="A24" s="7">
        <f>IF(data!B3&gt;data!C3,data!B3,data!C3)</f>
        <v>378</v>
      </c>
      <c r="B24" s="7">
        <f>IF(data!B3&gt;data!C3,0.34,-0.34)</f>
        <v>-0.34</v>
      </c>
      <c r="C24" s="7" t="e">
        <f>IF(data!B3&gt;data!C3,data!B3-data!C3,NA())</f>
        <v>#N/A</v>
      </c>
      <c r="D24" s="7">
        <f>IF(data!C3&gt;data!B3,data!B3-data!C3,NA())</f>
        <v>-120</v>
      </c>
      <c r="E24" s="8">
        <f>IF(data!C3=0,"",(data!B3-data!C3)/data!C3)</f>
        <v>-0.31746031746031744</v>
      </c>
    </row>
    <row r="25" spans="1:5" x14ac:dyDescent="0.2">
      <c r="A25" s="7">
        <f>IF(data!B4&gt;data!C4,data!B4,data!C4)</f>
        <v>523</v>
      </c>
      <c r="B25" s="7">
        <f>IF(data!B4&gt;data!C4,0.34,-0.34)</f>
        <v>-0.34</v>
      </c>
      <c r="C25" s="7" t="e">
        <f>IF(data!B4&gt;data!C4,data!B4-data!C4,NA())</f>
        <v>#N/A</v>
      </c>
      <c r="D25" s="7">
        <f>IF(data!C4&gt;data!B4,data!B4-data!C4,NA())</f>
        <v>-103</v>
      </c>
      <c r="E25" s="8">
        <f>IF(data!C4=0,"",(data!B4-data!C4)/data!C4)</f>
        <v>-0.19694072657743786</v>
      </c>
    </row>
    <row r="26" spans="1:5" x14ac:dyDescent="0.2">
      <c r="A26" s="7">
        <f>IF(data!B5&gt;data!C5,data!B5,data!C5)</f>
        <v>450</v>
      </c>
      <c r="B26" s="7">
        <f>IF(data!B5&gt;data!C5,0.34,-0.34)</f>
        <v>0.34</v>
      </c>
      <c r="C26" s="7">
        <f>IF(data!B5&gt;data!C5,data!B5-data!C5,NA())</f>
        <v>194</v>
      </c>
      <c r="D26" s="7" t="e">
        <f>IF(data!C5&gt;data!B5,data!B5-data!C5,NA())</f>
        <v>#N/A</v>
      </c>
      <c r="E26" s="8">
        <f>IF(data!C5=0,"",(data!B5-data!C5)/data!C5)</f>
        <v>0.7578125</v>
      </c>
    </row>
    <row r="27" spans="1:5" x14ac:dyDescent="0.2">
      <c r="A27" s="7">
        <f>IF(data!B6&gt;data!C6,data!B6,data!C6)</f>
        <v>385</v>
      </c>
      <c r="B27" s="7">
        <f>IF(data!B6&gt;data!C6,0.34,-0.34)</f>
        <v>-0.34</v>
      </c>
      <c r="C27" s="7" t="e">
        <f>IF(data!B6&gt;data!C6,data!B6-data!C6,NA())</f>
        <v>#N/A</v>
      </c>
      <c r="D27" s="7">
        <f>IF(data!C6&gt;data!B6,data!B6-data!C6,NA())</f>
        <v>-105</v>
      </c>
      <c r="E27" s="8">
        <f>IF(data!C6=0,"",(data!B6-data!C6)/data!C6)</f>
        <v>-0.27272727272727271</v>
      </c>
    </row>
    <row r="28" spans="1:5" x14ac:dyDescent="0.2">
      <c r="A28" s="7">
        <f>IF(data!B7&gt;data!C7,data!B7,data!C7)</f>
        <v>300</v>
      </c>
      <c r="B28" s="7">
        <f>IF(data!B7&gt;data!C7,0.34,-0.34)</f>
        <v>0.34</v>
      </c>
      <c r="C28" s="7">
        <f>IF(data!B7&gt;data!C7,data!B7-data!C7,NA())</f>
        <v>90</v>
      </c>
      <c r="D28" s="7" t="e">
        <f>IF(data!C7&gt;data!B7,data!B7-data!C7,NA())</f>
        <v>#N/A</v>
      </c>
      <c r="E28" s="8">
        <f>IF(data!C7=0,"",(data!B7-data!C7)/data!C7)</f>
        <v>0.42857142857142855</v>
      </c>
    </row>
    <row r="29" spans="1:5" x14ac:dyDescent="0.2">
      <c r="A29" s="7">
        <f>IF(data!B8&gt;data!C8,data!B8,data!C8)</f>
        <v>460</v>
      </c>
      <c r="B29" s="7">
        <f>IF(data!B8&gt;data!C8,0.34,-0.34)</f>
        <v>-0.34</v>
      </c>
      <c r="C29" s="7" t="e">
        <f>IF(data!B8&gt;data!C8,data!B8-data!C8,NA())</f>
        <v>#N/A</v>
      </c>
      <c r="D29" s="7">
        <f>IF(data!C8&gt;data!B8,data!B8-data!C8,NA())</f>
        <v>-162</v>
      </c>
      <c r="E29" s="8">
        <f>IF(data!C8=0,"",(data!B8-data!C8)/data!C8)</f>
        <v>-0.35217391304347828</v>
      </c>
    </row>
    <row r="30" spans="1:5" x14ac:dyDescent="0.2">
      <c r="A30" s="7">
        <f>IF(data!B9&gt;data!C9,data!B9,data!C9)</f>
        <v>505</v>
      </c>
      <c r="B30" s="7">
        <f>IF(data!B9&gt;data!C9,0.34,-0.34)</f>
        <v>0.34</v>
      </c>
      <c r="C30" s="7">
        <f>IF(data!B9&gt;data!C9,data!B9-data!C9,NA())</f>
        <v>73</v>
      </c>
      <c r="D30" s="7" t="e">
        <f>IF(data!C9&gt;data!B9,data!B9-data!C9,NA())</f>
        <v>#N/A</v>
      </c>
      <c r="E30" s="8">
        <f>IF(data!C9=0,"",(data!B9-data!C9)/data!C9)</f>
        <v>0.16898148148148148</v>
      </c>
    </row>
    <row r="31" spans="1:5" x14ac:dyDescent="0.2">
      <c r="A31" s="7">
        <f>IF(data!B10&gt;data!C10,data!B10,data!C10)</f>
        <v>498</v>
      </c>
      <c r="B31" s="7">
        <f>IF(data!B10&gt;data!C10,0.34,-0.34)</f>
        <v>-0.34</v>
      </c>
      <c r="C31" s="7" t="e">
        <f>IF(data!B10&gt;data!C10,data!B10-data!C10,NA())</f>
        <v>#N/A</v>
      </c>
      <c r="D31" s="7">
        <f>IF(data!C10&gt;data!B10,data!B10-data!C10,NA())</f>
        <v>-98</v>
      </c>
      <c r="E31" s="8">
        <f>IF(data!C10=0,"",(data!B10-data!C10)/data!C10)</f>
        <v>-0.19678714859437751</v>
      </c>
    </row>
    <row r="32" spans="1:5" x14ac:dyDescent="0.2">
      <c r="A32" t="s">
        <v>10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Kutools_Chart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2020-09-07T05:52:30Z</dcterms:created>
  <dcterms:modified xsi:type="dcterms:W3CDTF">2020-09-07T09:14:29Z</dcterms:modified>
</cp:coreProperties>
</file>